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700" activeTab="0"/>
  </bookViews>
  <sheets>
    <sheet name="Видеокарта" sheetId="1" r:id="rId1"/>
    <sheet name="Процессор" sheetId="2" r:id="rId2"/>
  </sheets>
  <definedNames>
    <definedName name="Модель" localSheetId="1">'Процессор'!$A:$A</definedName>
    <definedName name="Модель">'Видеокарта'!$A:$A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Работа с моделью: в столбцах A-E заполняется база моделей компонентов. Здесь на первом листе пример для видеокарт, на втором - для процессоров. Можно править данные на те, что вы считаете более актуальными (цены, относительная производительность). Можно добавлять модели. Необязательно в порядке производительности, можно просто добавлять в конец. Главное, чтобы нужные данные были в нужных столбцах: модель в столбце A, цена в столбце B (только если на эту модель планируется дальше рассчитывать апгрейд, если она является исходной для апгрейда, то цену заполнять необязательно) и как минимум одно значение относительной производительности в столбцах C, D, E, соответствующих разрешениям. Производительность вводится относительно одной и той же модели. В данной реализации модели это GeForce GTX 970. Но можно пересчитать все относительно той, что вам нужна. Суть в том, чтобы все проценты всегда были в единой шкале, на этом строится весь расчет.
Далее, когда база заполнена, можно пользоваться моделью: в зеленом поле из выпадающего списка выбираем модель, которую апгрейдим. в оранжевом - на какую. Результат выводится в сиреневых и синих полях.</t>
        </r>
      </text>
    </comment>
  </commentList>
</comments>
</file>

<file path=xl/sharedStrings.xml><?xml version="1.0" encoding="utf-8"?>
<sst xmlns="http://schemas.openxmlformats.org/spreadsheetml/2006/main" count="58" uniqueCount="35">
  <si>
    <t>Модель</t>
  </si>
  <si>
    <t>1920 x 1080</t>
  </si>
  <si>
    <t>2560 х 1440</t>
  </si>
  <si>
    <t>3840 x 2160</t>
  </si>
  <si>
    <t>GeForce RTX 2080 Ti</t>
  </si>
  <si>
    <t>GeForce RTX 2080</t>
  </si>
  <si>
    <t>GeForce RTX 2070</t>
  </si>
  <si>
    <t>GeForce GTX 1080 Ti</t>
  </si>
  <si>
    <t>GeForce GTX 1080</t>
  </si>
  <si>
    <t>GeForce GTX 1070 Ti</t>
  </si>
  <si>
    <t>GeForce GTX 1070</t>
  </si>
  <si>
    <t>GeForce GTX 1060</t>
  </si>
  <si>
    <t>GeForce GTX 980 Ti</t>
  </si>
  <si>
    <t>GeForce GTX 980</t>
  </si>
  <si>
    <t>GeForce GTX 970</t>
  </si>
  <si>
    <t>GeForce GTX 960</t>
  </si>
  <si>
    <t>GeForce GTX 780 Ti</t>
  </si>
  <si>
    <t>GeForce GTX 780</t>
  </si>
  <si>
    <t>GeForce GTX 770</t>
  </si>
  <si>
    <t>GeForce GTX 760</t>
  </si>
  <si>
    <t>Цена</t>
  </si>
  <si>
    <t>Что апгрейдим:</t>
  </si>
  <si>
    <t>На что апгрейдим:</t>
  </si>
  <si>
    <t>Прирост производительности</t>
  </si>
  <si>
    <t>Стоимость % прироста</t>
  </si>
  <si>
    <t>Core i7-8700K</t>
  </si>
  <si>
    <t>Core i5-8600K</t>
  </si>
  <si>
    <t>Core i7-7700K</t>
  </si>
  <si>
    <t>Core i7-6700K</t>
  </si>
  <si>
    <t>Core i7-5775C</t>
  </si>
  <si>
    <t>Core i5-7600K</t>
  </si>
  <si>
    <t>Core i5-5675C</t>
  </si>
  <si>
    <t>Core i7-4770K</t>
  </si>
  <si>
    <t>Core i5-6600K</t>
  </si>
  <si>
    <t>Core i5-4670K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</si>
</sst>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00000%"/>
    <numFmt numFmtId="165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E7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center"/>
    </xf>
    <xf numFmtId="9" fontId="0" fillId="33" borderId="0" xfId="0" applyNumberFormat="1" applyFill="1" applyAlignment="1">
      <alignment horizontal="center"/>
    </xf>
    <xf numFmtId="0" fontId="0" fillId="7" borderId="0" xfId="0" applyFill="1" applyAlignment="1">
      <alignment/>
    </xf>
    <xf numFmtId="0" fontId="0" fillId="5" borderId="0" xfId="0" applyFill="1" applyAlignment="1">
      <alignment/>
    </xf>
    <xf numFmtId="9" fontId="0" fillId="34" borderId="0" xfId="0" applyNumberFormat="1" applyFill="1" applyAlignment="1">
      <alignment/>
    </xf>
    <xf numFmtId="1" fontId="0" fillId="2" borderId="0" xfId="0" applyNumberFormat="1" applyFill="1" applyAlignment="1">
      <alignment/>
    </xf>
    <xf numFmtId="165" fontId="0" fillId="33" borderId="0" xfId="0" applyNumberFormat="1" applyFill="1" applyAlignment="1">
      <alignment horizontal="center"/>
    </xf>
    <xf numFmtId="165" fontId="0" fillId="0" borderId="0" xfId="0" applyNumberFormat="1" applyAlignment="1">
      <alignment/>
    </xf>
    <xf numFmtId="165" fontId="0" fillId="34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8.8515625" style="0" bestFit="1" customWidth="1"/>
    <col min="2" max="2" width="11.00390625" style="2" customWidth="1"/>
    <col min="3" max="3" width="12.7109375" style="1" customWidth="1"/>
    <col min="4" max="4" width="13.421875" style="1" customWidth="1"/>
    <col min="5" max="5" width="13.28125" style="1" customWidth="1"/>
    <col min="7" max="7" width="17.7109375" style="0" customWidth="1"/>
    <col min="8" max="8" width="22.57421875" style="0" customWidth="1"/>
    <col min="10" max="10" width="28.7109375" style="0" bestFit="1" customWidth="1"/>
    <col min="11" max="11" width="13.28125" style="0" customWidth="1"/>
    <col min="12" max="12" width="13.57421875" style="0" customWidth="1"/>
    <col min="13" max="13" width="13.28125" style="0" customWidth="1"/>
  </cols>
  <sheetData>
    <row r="1" spans="1:13" s="3" customFormat="1" ht="15">
      <c r="A1" s="3" t="s">
        <v>0</v>
      </c>
      <c r="B1" s="4" t="s">
        <v>20</v>
      </c>
      <c r="C1" s="5" t="s">
        <v>1</v>
      </c>
      <c r="D1" s="5" t="s">
        <v>2</v>
      </c>
      <c r="E1" s="5" t="s">
        <v>3</v>
      </c>
      <c r="H1" s="3" t="s">
        <v>0</v>
      </c>
      <c r="K1" s="5" t="s">
        <v>1</v>
      </c>
      <c r="L1" s="5" t="s">
        <v>2</v>
      </c>
      <c r="M1" s="5" t="s">
        <v>3</v>
      </c>
    </row>
    <row r="2" spans="1:13" ht="15">
      <c r="A2" t="s">
        <v>4</v>
      </c>
      <c r="B2" s="2">
        <v>90000</v>
      </c>
      <c r="C2" s="1">
        <v>2.569131760243315</v>
      </c>
      <c r="D2" s="1">
        <v>3.2208200236949054</v>
      </c>
      <c r="E2" s="1">
        <v>3.789889045163307</v>
      </c>
      <c r="G2" t="s">
        <v>21</v>
      </c>
      <c r="H2" s="6" t="s">
        <v>13</v>
      </c>
      <c r="J2" t="s">
        <v>23</v>
      </c>
      <c r="K2" s="8">
        <f>IF(ISERROR(VLOOKUP($H$3,$A:$E,3,0)/VLOOKUP($H$2,$A:$E,3,0)-1),"Н/Д",VLOOKUP($H$3,$A:$E,3,0)/VLOOKUP($H$2,$A:$E,3,0)-1)</f>
        <v>0.9660004143631347</v>
      </c>
      <c r="L2" s="8">
        <f>IF(ISERROR(VLOOKUP($H$3,$A:$E,4,0)/VLOOKUP($H$2,$A:$E,4,0)-1),"Н/Д",VLOOKUP($H$3,$A:$E,4,0)/VLOOKUP($H$2,$A:$E,4,0)-1)</f>
        <v>1.19941631819992</v>
      </c>
      <c r="M2" s="8">
        <f>IF(ISERROR(VLOOKUP($H$3,$A:$E,5,0)/VLOOKUP($H$2,$A:$E,5,0)-1),"Н/Д",VLOOKUP($H$3,$A:$E,5,0)/VLOOKUP($H$2,$A:$E,5,0)-1)</f>
        <v>1.2525377118129981</v>
      </c>
    </row>
    <row r="3" spans="1:13" ht="15">
      <c r="A3" t="s">
        <v>5</v>
      </c>
      <c r="B3" s="2">
        <v>60000</v>
      </c>
      <c r="C3" s="1">
        <v>2.321289919564105</v>
      </c>
      <c r="D3" s="1">
        <v>2.628949775798203</v>
      </c>
      <c r="E3" s="1">
        <v>2.93380910211665</v>
      </c>
      <c r="G3" t="s">
        <v>22</v>
      </c>
      <c r="H3" s="7" t="s">
        <v>7</v>
      </c>
      <c r="J3" t="s">
        <v>24</v>
      </c>
      <c r="K3" s="9">
        <f>IF(ISERROR(VLOOKUP($H$3,$A:$E,2,0)/K2/100),"Н/Д",VLOOKUP($H$3,$A:$E,2,0)/K2/100)</f>
        <v>569.3579338292565</v>
      </c>
      <c r="L3" s="9">
        <f>IF(ISERROR(VLOOKUP($H$3,$A:$E,2,0)/L2/100),"Н/Д",VLOOKUP($H$3,$A:$E,2,0)/L2/100)</f>
        <v>458.5563758424082</v>
      </c>
      <c r="M3" s="9">
        <f>IF(ISERROR(VLOOKUP($H$3,$A:$E,2,0)/M2/100),"Н/Д",VLOOKUP($H$3,$A:$E,2,0)/M2/100)</f>
        <v>439.10853526629313</v>
      </c>
    </row>
    <row r="4" spans="1:5" ht="15">
      <c r="A4" t="s">
        <v>6</v>
      </c>
      <c r="B4" s="2">
        <v>40000</v>
      </c>
      <c r="C4" s="1">
        <v>2.088027010689554</v>
      </c>
      <c r="D4" s="1">
        <v>2.2177306879021006</v>
      </c>
      <c r="E4" s="1">
        <v>2.4664357278046913</v>
      </c>
    </row>
    <row r="5" spans="1:5" ht="15">
      <c r="A5" t="s">
        <v>7</v>
      </c>
      <c r="B5" s="2">
        <v>55000</v>
      </c>
      <c r="C5" s="1">
        <v>2.35530742710831</v>
      </c>
      <c r="D5" s="1">
        <v>2.65034267632459</v>
      </c>
      <c r="E5" s="1">
        <v>2.9014168880554254</v>
      </c>
    </row>
    <row r="6" spans="1:5" ht="15">
      <c r="A6" t="s">
        <v>8</v>
      </c>
      <c r="B6" s="2">
        <v>40000</v>
      </c>
      <c r="C6" s="1">
        <v>1.9292786421499295</v>
      </c>
      <c r="D6" s="1">
        <v>1.9895397489539746</v>
      </c>
      <c r="E6" s="1">
        <v>2.193415637860082</v>
      </c>
    </row>
    <row r="7" spans="1:5" ht="15">
      <c r="A7" t="s">
        <v>9</v>
      </c>
      <c r="B7" s="2">
        <v>35000</v>
      </c>
      <c r="C7" s="1">
        <v>1.8207465942707983</v>
      </c>
      <c r="D7" s="1">
        <v>1.8659363236904063</v>
      </c>
      <c r="E7" s="1">
        <v>2.00831727179594</v>
      </c>
    </row>
    <row r="8" spans="1:5" ht="15">
      <c r="A8" t="s">
        <v>10</v>
      </c>
      <c r="B8" s="2">
        <v>30000</v>
      </c>
      <c r="C8" s="1">
        <v>1.6082036775106079</v>
      </c>
      <c r="D8" s="1">
        <v>1.6297071129707115</v>
      </c>
      <c r="E8" s="1">
        <v>1.7530864197530867</v>
      </c>
    </row>
    <row r="9" spans="1:5" ht="15">
      <c r="A9" t="s">
        <v>11</v>
      </c>
      <c r="B9" s="2">
        <v>20000</v>
      </c>
      <c r="C9" s="1">
        <v>1.190947666195191</v>
      </c>
      <c r="D9" s="1">
        <v>1.1903765690376569</v>
      </c>
      <c r="E9" s="1">
        <v>1.2551440329218106</v>
      </c>
    </row>
    <row r="10" spans="1:5" ht="15">
      <c r="A10" t="s">
        <v>12</v>
      </c>
      <c r="C10" s="1">
        <v>1.497878359264498</v>
      </c>
      <c r="D10" s="1">
        <v>1.5355648535564856</v>
      </c>
      <c r="E10" s="1">
        <v>1.6584362139917694</v>
      </c>
    </row>
    <row r="11" spans="1:5" ht="15">
      <c r="A11" t="s">
        <v>13</v>
      </c>
      <c r="C11" s="1">
        <v>1.198019801980198</v>
      </c>
      <c r="D11" s="1">
        <v>1.205020920502092</v>
      </c>
      <c r="E11" s="1">
        <v>1.2880658436213992</v>
      </c>
    </row>
    <row r="12" spans="1:5" ht="15">
      <c r="A12" t="s">
        <v>14</v>
      </c>
      <c r="C12" s="1">
        <v>1</v>
      </c>
      <c r="D12" s="1">
        <v>1</v>
      </c>
      <c r="E12" s="1">
        <v>1</v>
      </c>
    </row>
    <row r="13" spans="1:4" ht="15">
      <c r="A13" t="s">
        <v>15</v>
      </c>
      <c r="C13" s="1">
        <v>0.6449787835926449</v>
      </c>
      <c r="D13" s="1">
        <v>0.6380753138075315</v>
      </c>
    </row>
    <row r="14" spans="1:4" ht="15">
      <c r="A14" t="s">
        <v>13</v>
      </c>
      <c r="C14" s="1">
        <v>1.2229533282325935</v>
      </c>
      <c r="D14" s="1">
        <v>1.2109263657957243</v>
      </c>
    </row>
    <row r="15" spans="1:4" ht="15">
      <c r="A15" t="s">
        <v>16</v>
      </c>
      <c r="C15" s="1">
        <v>1.1283856159143075</v>
      </c>
      <c r="D15" s="1">
        <v>1.1301662707838478</v>
      </c>
    </row>
    <row r="16" spans="1:4" ht="15">
      <c r="A16" t="s">
        <v>14</v>
      </c>
      <c r="C16" s="1">
        <v>1</v>
      </c>
      <c r="D16" s="1">
        <v>1</v>
      </c>
    </row>
    <row r="17" spans="1:4" ht="15">
      <c r="A17" t="s">
        <v>17</v>
      </c>
      <c r="C17" s="1">
        <v>0.9554705432287681</v>
      </c>
      <c r="D17" s="1">
        <v>0.9631828978622328</v>
      </c>
    </row>
    <row r="18" spans="1:4" ht="15">
      <c r="A18" t="s">
        <v>18</v>
      </c>
      <c r="C18" s="1">
        <v>0.8003060443764346</v>
      </c>
      <c r="D18" s="1">
        <v>0.8014251781472682</v>
      </c>
    </row>
    <row r="19" spans="1:4" ht="15">
      <c r="A19" t="s">
        <v>19</v>
      </c>
      <c r="C19" s="1">
        <v>0.6287681713848509</v>
      </c>
      <c r="D19" s="1">
        <v>0.6097387173396673</v>
      </c>
    </row>
  </sheetData>
  <sheetProtection/>
  <dataValidations count="1">
    <dataValidation type="list" allowBlank="1" showInputMessage="1" showErrorMessage="1" sqref="H2:H3">
      <formula1>Модель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8.8515625" style="0" bestFit="1" customWidth="1"/>
    <col min="2" max="2" width="11.00390625" style="2" customWidth="1"/>
    <col min="3" max="3" width="12.7109375" style="11" customWidth="1"/>
    <col min="4" max="4" width="13.421875" style="1" customWidth="1"/>
    <col min="5" max="5" width="13.28125" style="1" customWidth="1"/>
    <col min="7" max="7" width="17.7109375" style="0" customWidth="1"/>
    <col min="8" max="8" width="22.57421875" style="0" customWidth="1"/>
    <col min="10" max="10" width="28.7109375" style="0" bestFit="1" customWidth="1"/>
    <col min="11" max="11" width="13.28125" style="0" customWidth="1"/>
    <col min="12" max="12" width="13.57421875" style="0" customWidth="1"/>
    <col min="13" max="13" width="13.28125" style="0" customWidth="1"/>
  </cols>
  <sheetData>
    <row r="1" spans="1:13" s="3" customFormat="1" ht="15">
      <c r="A1" s="3" t="s">
        <v>0</v>
      </c>
      <c r="B1" s="4" t="s">
        <v>20</v>
      </c>
      <c r="C1" s="10" t="s">
        <v>1</v>
      </c>
      <c r="D1" s="5" t="s">
        <v>2</v>
      </c>
      <c r="E1" s="5" t="s">
        <v>3</v>
      </c>
      <c r="H1" s="3" t="s">
        <v>0</v>
      </c>
      <c r="K1" s="5" t="s">
        <v>1</v>
      </c>
      <c r="L1" s="5" t="s">
        <v>2</v>
      </c>
      <c r="M1" s="5" t="s">
        <v>3</v>
      </c>
    </row>
    <row r="2" spans="1:13" ht="15">
      <c r="A2" t="s">
        <v>25</v>
      </c>
      <c r="B2" s="2">
        <v>50000</v>
      </c>
      <c r="C2" s="11">
        <v>1.1638089970501473</v>
      </c>
      <c r="G2" t="s">
        <v>21</v>
      </c>
      <c r="H2" s="6" t="s">
        <v>29</v>
      </c>
      <c r="J2" t="s">
        <v>23</v>
      </c>
      <c r="K2" s="12">
        <f>IF(ISERROR(VLOOKUP($H$3,$A:$E,3,0)/VLOOKUP($H$2,$A:$E,3,0)-1),"Н/Д",VLOOKUP($H$3,$A:$E,3,0)/VLOOKUP($H$2,$A:$E,3,0)-1)</f>
        <v>0.08686294765840197</v>
      </c>
      <c r="L2" s="12" t="str">
        <f>IF(ISERROR(VLOOKUP($H$3,$A:$E,4,0)/VLOOKUP($H$2,$A:$E,4,0)-1),"Н/Д",VLOOKUP($H$3,$A:$E,4,0)/VLOOKUP($H$2,$A:$E,4,0)-1)</f>
        <v>Н/Д</v>
      </c>
      <c r="M2" s="12" t="str">
        <f>IF(ISERROR(VLOOKUP($H$3,$A:$E,5,0)/VLOOKUP($H$2,$A:$E,5,0)-1),"Н/Д",VLOOKUP($H$3,$A:$E,5,0)/VLOOKUP($H$2,$A:$E,5,0)-1)</f>
        <v>Н/Д</v>
      </c>
    </row>
    <row r="3" spans="1:13" ht="15">
      <c r="A3" t="s">
        <v>26</v>
      </c>
      <c r="B3" s="2">
        <v>35000</v>
      </c>
      <c r="C3" s="11">
        <v>1.1061946902654867</v>
      </c>
      <c r="G3" t="s">
        <v>22</v>
      </c>
      <c r="H3" s="7" t="s">
        <v>25</v>
      </c>
      <c r="J3" t="s">
        <v>24</v>
      </c>
      <c r="K3" s="9">
        <f>IF(ISERROR(VLOOKUP($H$3,$A:$E,2,0)/K2/100),"Н/Д",VLOOKUP($H$3,$A:$E,2,0)/K2/100)</f>
        <v>5756.194251734406</v>
      </c>
      <c r="L3" s="9" t="str">
        <f>IF(ISERROR(VLOOKUP($H$3,$A:$E,2,0)/L2/100),"Н/Д",VLOOKUP($H$3,$A:$E,2,0)/L2/100)</f>
        <v>Н/Д</v>
      </c>
      <c r="M3" s="9" t="str">
        <f>IF(ISERROR(VLOOKUP($H$3,$A:$E,2,0)/M2/100),"Н/Д",VLOOKUP($H$3,$A:$E,2,0)/M2/100)</f>
        <v>Н/Д</v>
      </c>
    </row>
    <row r="4" spans="1:3" ht="15">
      <c r="A4" t="s">
        <v>27</v>
      </c>
      <c r="C4" s="11">
        <v>1.1061946902654867</v>
      </c>
    </row>
    <row r="5" spans="1:3" ht="15">
      <c r="A5" t="s">
        <v>28</v>
      </c>
      <c r="C5" s="11">
        <v>1.0884955752212389</v>
      </c>
    </row>
    <row r="6" spans="1:3" ht="15">
      <c r="A6" t="s">
        <v>29</v>
      </c>
      <c r="C6" s="11">
        <v>1.0707964601769913</v>
      </c>
    </row>
    <row r="7" spans="1:3" ht="15">
      <c r="A7" t="s">
        <v>30</v>
      </c>
      <c r="C7" s="11">
        <v>1.0530973451327434</v>
      </c>
    </row>
    <row r="8" spans="1:3" ht="15">
      <c r="A8" t="s">
        <v>31</v>
      </c>
      <c r="C8" s="11">
        <v>1.0353982300884956</v>
      </c>
    </row>
    <row r="9" spans="1:3" ht="15">
      <c r="A9" t="s">
        <v>32</v>
      </c>
      <c r="C9" s="11">
        <v>1.0353982300884956</v>
      </c>
    </row>
    <row r="10" spans="1:3" ht="15">
      <c r="A10" t="s">
        <v>33</v>
      </c>
      <c r="C10" s="11">
        <v>1.0265486725663717</v>
      </c>
    </row>
    <row r="11" spans="1:3" ht="15">
      <c r="A11" t="s">
        <v>34</v>
      </c>
      <c r="C11" s="11">
        <v>1</v>
      </c>
    </row>
  </sheetData>
  <sheetProtection/>
  <dataValidations count="1">
    <dataValidation type="list" allowBlank="1" showInputMessage="1" showErrorMessage="1" sqref="H2:H3">
      <formula1>Модель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2018-12-06T18:19:57Z</dcterms:created>
  <dcterms:modified xsi:type="dcterms:W3CDTF">2018-12-06T19:46:30Z</dcterms:modified>
  <cp:category/>
  <cp:version/>
  <cp:contentType/>
  <cp:contentStatus/>
</cp:coreProperties>
</file>